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trimonios y Divorcios 2025 P\"/>
    </mc:Choice>
  </mc:AlternateContent>
  <bookViews>
    <workbookView xWindow="0" yWindow="0" windowWidth="21576" windowHeight="9516"/>
  </bookViews>
  <sheets>
    <sheet name="PRELIMINARES MAT Y DIV." sheetId="27" r:id="rId1"/>
  </sheets>
  <definedNames>
    <definedName name="_xlnm.Print_Area" localSheetId="0">'PRELIMINARES MAT Y DIV.'!$A$1:$F$78</definedName>
    <definedName name="_xlnm.Database" localSheetId="0">#REF!</definedName>
    <definedName name="_xlnm.Database">#REF!</definedName>
    <definedName name="npg" localSheetId="0">#REF!</definedName>
    <definedName name="npg">#REF!</definedName>
    <definedName name="npg_num" localSheetId="0">#REF!</definedName>
    <definedName name="npg_num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3" i="27" l="1"/>
  <c r="E10" i="27" l="1"/>
  <c r="F10" i="27"/>
  <c r="C63" i="27"/>
  <c r="F62" i="27"/>
  <c r="E62" i="27"/>
  <c r="C57" i="27"/>
  <c r="B57" i="27"/>
  <c r="F57" i="27"/>
  <c r="E57" i="27"/>
  <c r="C40" i="27"/>
  <c r="B40" i="27"/>
  <c r="F39" i="27"/>
  <c r="E39" i="27"/>
  <c r="C31" i="27"/>
  <c r="B31" i="27"/>
  <c r="F30" i="27"/>
  <c r="E30" i="27"/>
  <c r="C22" i="27"/>
  <c r="B22" i="27"/>
  <c r="F20" i="27"/>
  <c r="E20" i="27"/>
  <c r="C15" i="27"/>
  <c r="B15" i="27"/>
  <c r="B10" i="27" l="1"/>
  <c r="C10" i="27"/>
</calcChain>
</file>

<file path=xl/sharedStrings.xml><?xml version="1.0" encoding="utf-8"?>
<sst xmlns="http://schemas.openxmlformats.org/spreadsheetml/2006/main" count="127" uniqueCount="109">
  <si>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</si>
  <si>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</si>
  <si>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</si>
  <si>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</si>
  <si>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</si>
  <si>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</si>
  <si>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</si>
  <si>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</si>
  <si>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</si>
  <si>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Emberá</t>
  </si>
  <si>
    <t>Comarca Ngäbe Buglé</t>
  </si>
  <si>
    <t>República de Panamá</t>
  </si>
  <si>
    <t>CONTRALORÍA GENERAL DE LA REPÚBLICA</t>
  </si>
  <si>
    <t>Instituto Nacional de Estadística y Censo</t>
  </si>
  <si>
    <t>Área, provincia, comarca indígena y distrito de residencia</t>
  </si>
  <si>
    <t>Matrimonios</t>
  </si>
  <si>
    <t>Divorcios</t>
  </si>
  <si>
    <t>TOTAL</t>
  </si>
  <si>
    <t xml:space="preserve">    Parita</t>
  </si>
  <si>
    <t xml:space="preserve">            Área urbana</t>
  </si>
  <si>
    <t xml:space="preserve">    Pesé</t>
  </si>
  <si>
    <t xml:space="preserve">            Área rural</t>
  </si>
  <si>
    <t xml:space="preserve">    Santa María</t>
  </si>
  <si>
    <t xml:space="preserve">    Guararé</t>
  </si>
  <si>
    <t xml:space="preserve">    Bocas del Toro</t>
  </si>
  <si>
    <t xml:space="preserve">    Las Tablas</t>
  </si>
  <si>
    <t xml:space="preserve">    Changuinola</t>
  </si>
  <si>
    <t xml:space="preserve">    Los Santos</t>
  </si>
  <si>
    <t xml:space="preserve">    Chiriquí Grande</t>
  </si>
  <si>
    <t xml:space="preserve">    Macaracas</t>
  </si>
  <si>
    <t xml:space="preserve">    Almirante</t>
  </si>
  <si>
    <t xml:space="preserve">    Pedasí</t>
  </si>
  <si>
    <t xml:space="preserve">    Pocrí</t>
  </si>
  <si>
    <t xml:space="preserve">    Tonosí</t>
  </si>
  <si>
    <t xml:space="preserve">    Aguadulce</t>
  </si>
  <si>
    <t xml:space="preserve">    Antón</t>
  </si>
  <si>
    <t xml:space="preserve">    La Pintada</t>
  </si>
  <si>
    <t xml:space="preserve">    Chepo</t>
  </si>
  <si>
    <t xml:space="preserve">    Natá</t>
  </si>
  <si>
    <t xml:space="preserve">    Olá</t>
  </si>
  <si>
    <t xml:space="preserve">    Panamá</t>
  </si>
  <si>
    <t xml:space="preserve">    Penonomé</t>
  </si>
  <si>
    <t xml:space="preserve">    San Miguelito</t>
  </si>
  <si>
    <t xml:space="preserve">Panamá Oeste </t>
  </si>
  <si>
    <t xml:space="preserve">    Arraiján</t>
  </si>
  <si>
    <t xml:space="preserve">    Colón</t>
  </si>
  <si>
    <t xml:space="preserve">    Capira</t>
  </si>
  <si>
    <t xml:space="preserve">    Chagres</t>
  </si>
  <si>
    <t xml:space="preserve">    Chame</t>
  </si>
  <si>
    <t xml:space="preserve">    Donoso</t>
  </si>
  <si>
    <t xml:space="preserve">    La Chorrera</t>
  </si>
  <si>
    <t xml:space="preserve">    Portobelo</t>
  </si>
  <si>
    <t xml:space="preserve">    San Carlos</t>
  </si>
  <si>
    <t xml:space="preserve">    Santa Isabel</t>
  </si>
  <si>
    <t xml:space="preserve">    Atalaya</t>
  </si>
  <si>
    <t xml:space="preserve">    Calobre</t>
  </si>
  <si>
    <t xml:space="preserve">    Alanje</t>
  </si>
  <si>
    <t xml:space="preserve">    Cañazas</t>
  </si>
  <si>
    <t xml:space="preserve">    Barú</t>
  </si>
  <si>
    <t xml:space="preserve">    La Mesa</t>
  </si>
  <si>
    <t xml:space="preserve">    Boquerón</t>
  </si>
  <si>
    <t xml:space="preserve">    Las Palmas</t>
  </si>
  <si>
    <t xml:space="preserve">    Boquete</t>
  </si>
  <si>
    <t xml:space="preserve">    Montijo</t>
  </si>
  <si>
    <t xml:space="preserve">    Bugaba</t>
  </si>
  <si>
    <t xml:space="preserve">    Río de Jesús</t>
  </si>
  <si>
    <t xml:space="preserve">    David</t>
  </si>
  <si>
    <t xml:space="preserve">    San Francisco</t>
  </si>
  <si>
    <t xml:space="preserve">    Dolega</t>
  </si>
  <si>
    <t xml:space="preserve">    Santa Fe</t>
  </si>
  <si>
    <t xml:space="preserve">    Gualaca</t>
  </si>
  <si>
    <t xml:space="preserve">    Santiago</t>
  </si>
  <si>
    <t xml:space="preserve">    Remedios</t>
  </si>
  <si>
    <t xml:space="preserve">    Soná</t>
  </si>
  <si>
    <t xml:space="preserve">    Renacimiento</t>
  </si>
  <si>
    <t xml:space="preserve">    Mariato</t>
  </si>
  <si>
    <t xml:space="preserve">    San Félix</t>
  </si>
  <si>
    <t xml:space="preserve">    San Lorenzo</t>
  </si>
  <si>
    <t xml:space="preserve">    Tolé</t>
  </si>
  <si>
    <t xml:space="preserve">    Tierras Altas</t>
  </si>
  <si>
    <t>-</t>
  </si>
  <si>
    <t xml:space="preserve">    Cémaco</t>
  </si>
  <si>
    <t xml:space="preserve">    Chepigana</t>
  </si>
  <si>
    <t xml:space="preserve">    Pinogana</t>
  </si>
  <si>
    <t xml:space="preserve">    Besiko</t>
  </si>
  <si>
    <t xml:space="preserve">    Mironó</t>
  </si>
  <si>
    <t xml:space="preserve">    Müna</t>
  </si>
  <si>
    <t xml:space="preserve">    Nole Duima</t>
  </si>
  <si>
    <t xml:space="preserve">    Chitré</t>
  </si>
  <si>
    <t xml:space="preserve">    Ñürüm</t>
  </si>
  <si>
    <t xml:space="preserve">    Las Minas</t>
  </si>
  <si>
    <t xml:space="preserve">    Kusapín</t>
  </si>
  <si>
    <t xml:space="preserve">    Los Pozos</t>
  </si>
  <si>
    <t xml:space="preserve">    Ocú</t>
  </si>
  <si>
    <t xml:space="preserve"> - Cantidad nula o cero.</t>
  </si>
  <si>
    <t xml:space="preserve">    Taboga</t>
  </si>
  <si>
    <t xml:space="preserve">    Sambú</t>
  </si>
  <si>
    <t xml:space="preserve">    Balboa</t>
  </si>
  <si>
    <t xml:space="preserve">    Jirondai </t>
  </si>
  <si>
    <t xml:space="preserve">    Kankintú</t>
  </si>
  <si>
    <t>Comarca Kuna Yala</t>
  </si>
  <si>
    <t xml:space="preserve">    Chimán</t>
  </si>
  <si>
    <t xml:space="preserve">    Omar Torrijos Herrera</t>
  </si>
  <si>
    <t xml:space="preserve">              Iglesias y Tribunal  Electoral.</t>
  </si>
  <si>
    <t>Fuente:  Los  datos publicados corresponden a información recopilada en  los  registros  administrativos del Órgano Judicial, Notarías,</t>
  </si>
  <si>
    <t>Área, provincia, comarca indígena y distrito                              de residencia</t>
  </si>
  <si>
    <t>NOTA: Se excluye el distrito de Santa Catalina en la Comarca Ngäbe Buglé, en el cual no se registró información.</t>
  </si>
  <si>
    <t>(P) Cifras preliminares.</t>
  </si>
  <si>
    <t>MATRIMONIOS Y DIVORCIOS EN LA REPÚBLICA: AÑO 2025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</si>
</sst>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&quot;-&quot;;&quot;-&quot;"/>
  </numFmts>
  <fonts count="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rgb="FF7030A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double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" fillId="0" borderId="0"/>
  </cellStyleXfs>
  <cellXfs count="97">
    <xf numFmtId="0" fontId="0" fillId="0" borderId="0" xfId="0"/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/>
    </xf>
    <xf numFmtId="0" fontId="3" fillId="0" borderId="0" xfId="1" applyFont="1" applyFill="1" applyBorder="1"/>
    <xf numFmtId="0" fontId="3" fillId="0" borderId="0" xfId="1" applyFont="1" applyFill="1"/>
    <xf numFmtId="0" fontId="3" fillId="0" borderId="0" xfId="1" applyFont="1" applyFill="1" applyBorder="1" applyAlignment="1">
      <alignment horizontal="right"/>
    </xf>
    <xf numFmtId="3" fontId="2" fillId="0" borderId="2" xfId="1" applyNumberFormat="1" applyFont="1" applyFill="1" applyBorder="1" applyAlignment="1">
      <alignment horizontal="right" vertical="top"/>
    </xf>
    <xf numFmtId="0" fontId="3" fillId="0" borderId="0" xfId="1" applyFont="1" applyFill="1" applyBorder="1" applyAlignment="1"/>
    <xf numFmtId="0" fontId="3" fillId="0" borderId="0" xfId="1" applyFont="1" applyFill="1" applyAlignment="1"/>
    <xf numFmtId="0" fontId="2" fillId="0" borderId="0" xfId="4" applyFont="1" applyFill="1" applyBorder="1" applyAlignment="1">
      <alignment horizontal="left" vertical="top"/>
    </xf>
    <xf numFmtId="0" fontId="3" fillId="0" borderId="0" xfId="4" applyFont="1" applyFill="1" applyBorder="1" applyAlignment="1">
      <alignment horizontal="left" vertical="top"/>
    </xf>
    <xf numFmtId="3" fontId="3" fillId="0" borderId="2" xfId="0" applyNumberFormat="1" applyFont="1" applyFill="1" applyBorder="1"/>
    <xf numFmtId="3" fontId="3" fillId="0" borderId="2" xfId="0" applyNumberFormat="1" applyFont="1" applyFill="1" applyBorder="1" applyAlignment="1">
      <alignment vertical="top"/>
    </xf>
    <xf numFmtId="0" fontId="3" fillId="0" borderId="0" xfId="2" applyFont="1" applyBorder="1" applyAlignment="1">
      <alignment vertical="top"/>
    </xf>
    <xf numFmtId="0" fontId="3" fillId="0" borderId="0" xfId="1" applyFont="1" applyFill="1" applyAlignment="1">
      <alignment vertical="center"/>
    </xf>
    <xf numFmtId="0" fontId="3" fillId="0" borderId="0" xfId="2" applyFont="1" applyFill="1" applyBorder="1" applyAlignment="1">
      <alignment vertical="top"/>
    </xf>
    <xf numFmtId="3" fontId="3" fillId="0" borderId="4" xfId="0" applyNumberFormat="1" applyFont="1" applyFill="1" applyBorder="1" applyAlignment="1"/>
    <xf numFmtId="3" fontId="3" fillId="0" borderId="0" xfId="0" applyNumberFormat="1" applyFont="1" applyFill="1" applyBorder="1" applyAlignment="1">
      <alignment horizontal="right"/>
    </xf>
    <xf numFmtId="3" fontId="3" fillId="0" borderId="0" xfId="3" applyNumberFormat="1" applyFont="1" applyFill="1" applyBorder="1" applyAlignment="1"/>
    <xf numFmtId="0" fontId="5" fillId="0" borderId="0" xfId="1" applyFont="1" applyFill="1" applyBorder="1"/>
    <xf numFmtId="0" fontId="5" fillId="0" borderId="0" xfId="1" applyFont="1" applyFill="1" applyBorder="1" applyAlignment="1">
      <alignment horizontal="right"/>
    </xf>
    <xf numFmtId="3" fontId="3" fillId="0" borderId="2" xfId="0" applyNumberFormat="1" applyFont="1" applyFill="1" applyBorder="1" applyAlignment="1">
      <alignment horizontal="right" vertical="top"/>
    </xf>
    <xf numFmtId="0" fontId="3" fillId="0" borderId="0" xfId="1" applyFont="1" applyFill="1" applyBorder="1" applyAlignment="1">
      <alignment horizontal="centerContinuous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3" fontId="3" fillId="0" borderId="2" xfId="1" applyNumberFormat="1" applyFont="1" applyFill="1" applyBorder="1" applyAlignment="1"/>
    <xf numFmtId="3" fontId="3" fillId="0" borderId="0" xfId="0" applyNumberFormat="1" applyFont="1" applyFill="1" applyBorder="1"/>
    <xf numFmtId="3" fontId="3" fillId="0" borderId="0" xfId="5" applyNumberFormat="1" applyFont="1" applyFill="1" applyBorder="1" applyAlignment="1">
      <alignment vertical="top"/>
    </xf>
    <xf numFmtId="0" fontId="3" fillId="0" borderId="3" xfId="3" applyFont="1" applyFill="1" applyBorder="1" applyAlignment="1">
      <alignment wrapText="1"/>
    </xf>
    <xf numFmtId="3" fontId="2" fillId="0" borderId="6" xfId="1" applyNumberFormat="1" applyFont="1" applyFill="1" applyBorder="1" applyAlignment="1">
      <alignment horizontal="right" vertical="top"/>
    </xf>
    <xf numFmtId="0" fontId="3" fillId="0" borderId="5" xfId="2" applyFont="1" applyFill="1" applyBorder="1" applyAlignment="1">
      <alignment vertical="top"/>
    </xf>
    <xf numFmtId="0" fontId="3" fillId="0" borderId="3" xfId="2" applyFont="1" applyFill="1" applyBorder="1" applyAlignment="1">
      <alignment vertical="top"/>
    </xf>
    <xf numFmtId="3" fontId="3" fillId="0" borderId="5" xfId="5" applyNumberFormat="1" applyFont="1" applyFill="1" applyBorder="1" applyAlignment="1">
      <alignment vertical="top"/>
    </xf>
    <xf numFmtId="0" fontId="4" fillId="0" borderId="0" xfId="2" applyFont="1" applyFill="1" applyBorder="1" applyAlignment="1">
      <alignment horizontal="right"/>
    </xf>
    <xf numFmtId="3" fontId="3" fillId="0" borderId="6" xfId="0" applyNumberFormat="1" applyFont="1" applyBorder="1" applyAlignment="1">
      <alignment horizontal="right"/>
    </xf>
    <xf numFmtId="3" fontId="3" fillId="0" borderId="6" xfId="3" applyNumberFormat="1" applyFont="1" applyFill="1" applyBorder="1" applyAlignment="1">
      <alignment horizontal="right"/>
    </xf>
    <xf numFmtId="0" fontId="3" fillId="0" borderId="5" xfId="2" applyFont="1" applyFill="1" applyBorder="1" applyAlignment="1"/>
    <xf numFmtId="0" fontId="3" fillId="0" borderId="4" xfId="1" applyFont="1" applyFill="1" applyBorder="1" applyAlignment="1">
      <alignment horizontal="right"/>
    </xf>
    <xf numFmtId="3" fontId="3" fillId="0" borderId="4" xfId="1" applyNumberFormat="1" applyFont="1" applyFill="1" applyBorder="1" applyAlignment="1"/>
    <xf numFmtId="3" fontId="3" fillId="0" borderId="2" xfId="0" applyNumberFormat="1" applyFont="1" applyFill="1" applyBorder="1" applyAlignment="1"/>
    <xf numFmtId="0" fontId="3" fillId="0" borderId="5" xfId="2" applyFont="1" applyFill="1" applyBorder="1" applyAlignment="1">
      <alignment wrapText="1"/>
    </xf>
    <xf numFmtId="0" fontId="7" fillId="0" borderId="0" xfId="0" applyFont="1" applyBorder="1"/>
    <xf numFmtId="3" fontId="2" fillId="0" borderId="4" xfId="0" applyNumberFormat="1" applyFont="1" applyFill="1" applyBorder="1" applyAlignment="1"/>
    <xf numFmtId="0" fontId="2" fillId="0" borderId="3" xfId="4" applyFont="1" applyFill="1" applyBorder="1" applyAlignment="1">
      <alignment horizontal="center"/>
    </xf>
    <xf numFmtId="0" fontId="3" fillId="0" borderId="5" xfId="2" applyFont="1" applyFill="1" applyBorder="1" applyAlignment="1">
      <alignment horizontal="left"/>
    </xf>
    <xf numFmtId="3" fontId="2" fillId="0" borderId="2" xfId="0" applyNumberFormat="1" applyFont="1" applyFill="1" applyBorder="1" applyAlignment="1"/>
    <xf numFmtId="3" fontId="3" fillId="0" borderId="2" xfId="0" applyNumberFormat="1" applyFont="1" applyFill="1" applyBorder="1" applyAlignment="1">
      <alignment horizontal="right"/>
    </xf>
    <xf numFmtId="3" fontId="3" fillId="0" borderId="4" xfId="0" applyNumberFormat="1" applyFont="1" applyFill="1" applyBorder="1" applyAlignment="1">
      <alignment horizontal="right"/>
    </xf>
    <xf numFmtId="3" fontId="3" fillId="0" borderId="6" xfId="0" applyNumberFormat="1" applyFont="1" applyFill="1" applyBorder="1" applyAlignment="1">
      <alignment horizontal="right"/>
    </xf>
    <xf numFmtId="3" fontId="3" fillId="0" borderId="4" xfId="3" applyNumberFormat="1" applyFont="1" applyFill="1" applyBorder="1" applyAlignment="1">
      <alignment horizontal="right"/>
    </xf>
    <xf numFmtId="3" fontId="2" fillId="0" borderId="4" xfId="0" applyNumberFormat="1" applyFont="1" applyFill="1" applyBorder="1" applyAlignment="1">
      <alignment horizontal="right"/>
    </xf>
    <xf numFmtId="0" fontId="3" fillId="0" borderId="0" xfId="2" applyFont="1" applyFill="1" applyBorder="1" applyAlignment="1">
      <alignment vertical="center"/>
    </xf>
    <xf numFmtId="3" fontId="3" fillId="0" borderId="0" xfId="0" applyNumberFormat="1" applyFont="1" applyFill="1" applyBorder="1" applyAlignment="1"/>
    <xf numFmtId="3" fontId="3" fillId="0" borderId="3" xfId="0" applyNumberFormat="1" applyFont="1" applyFill="1" applyBorder="1"/>
    <xf numFmtId="0" fontId="3" fillId="0" borderId="3" xfId="2" applyFont="1" applyFill="1" applyBorder="1" applyAlignment="1">
      <alignment vertical="center"/>
    </xf>
    <xf numFmtId="3" fontId="2" fillId="0" borderId="2" xfId="1" applyNumberFormat="1" applyFont="1" applyFill="1" applyBorder="1" applyAlignment="1"/>
    <xf numFmtId="0" fontId="3" fillId="0" borderId="17" xfId="1" applyFont="1" applyFill="1" applyBorder="1" applyAlignment="1"/>
    <xf numFmtId="0" fontId="3" fillId="0" borderId="16" xfId="1" applyFont="1" applyFill="1" applyBorder="1" applyAlignment="1"/>
    <xf numFmtId="0" fontId="3" fillId="0" borderId="1" xfId="1" applyFont="1" applyFill="1" applyBorder="1" applyAlignment="1"/>
    <xf numFmtId="3" fontId="2" fillId="0" borderId="4" xfId="1" applyNumberFormat="1" applyFont="1" applyFill="1" applyBorder="1" applyAlignment="1"/>
    <xf numFmtId="0" fontId="3" fillId="0" borderId="15" xfId="1" applyFont="1" applyFill="1" applyBorder="1" applyAlignment="1"/>
    <xf numFmtId="3" fontId="3" fillId="0" borderId="18" xfId="5" applyNumberFormat="1" applyFont="1" applyFill="1" applyBorder="1" applyAlignment="1">
      <alignment vertical="top"/>
    </xf>
    <xf numFmtId="3" fontId="3" fillId="0" borderId="19" xfId="0" applyNumberFormat="1" applyFont="1" applyFill="1" applyBorder="1"/>
    <xf numFmtId="3" fontId="3" fillId="0" borderId="8" xfId="0" applyNumberFormat="1" applyFont="1" applyFill="1" applyBorder="1" applyAlignment="1">
      <alignment horizontal="right"/>
    </xf>
    <xf numFmtId="0" fontId="3" fillId="0" borderId="0" xfId="2" applyFont="1" applyFill="1" applyBorder="1" applyAlignment="1">
      <alignment horizontal="center" vertical="top"/>
    </xf>
    <xf numFmtId="0" fontId="2" fillId="0" borderId="0" xfId="2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8" fillId="2" borderId="9" xfId="1" applyFont="1" applyFill="1" applyBorder="1" applyAlignment="1">
      <alignment horizontal="center" vertical="center" wrapText="1"/>
    </xf>
    <xf numFmtId="0" fontId="8" fillId="2" borderId="9" xfId="3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8" fillId="2" borderId="14" xfId="1" applyFont="1" applyFill="1" applyBorder="1" applyAlignment="1">
      <alignment horizontal="center" vertical="center" wrapText="1"/>
    </xf>
    <xf numFmtId="0" fontId="8" fillId="2" borderId="14" xfId="3" applyFont="1" applyFill="1" applyBorder="1" applyAlignment="1">
      <alignment horizontal="center" vertical="center" wrapText="1"/>
    </xf>
    <xf numFmtId="0" fontId="8" fillId="2" borderId="1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left"/>
    </xf>
    <xf numFmtId="3" fontId="3" fillId="0" borderId="2" xfId="0" applyNumberFormat="1" applyFont="1" applyFill="1" applyBorder="1" applyAlignment="1">
      <alignment horizontal="right"/>
    </xf>
    <xf numFmtId="3" fontId="3" fillId="0" borderId="4" xfId="0" applyNumberFormat="1" applyFont="1" applyFill="1" applyBorder="1" applyAlignment="1">
      <alignment horizontal="right"/>
    </xf>
    <xf numFmtId="0" fontId="3" fillId="0" borderId="3" xfId="4" applyFont="1" applyFill="1" applyBorder="1" applyAlignment="1">
      <alignment horizontal="left"/>
    </xf>
    <xf numFmtId="3" fontId="2" fillId="0" borderId="2" xfId="1" applyNumberFormat="1" applyFont="1" applyFill="1" applyBorder="1" applyAlignment="1">
      <alignment horizontal="right"/>
    </xf>
    <xf numFmtId="3" fontId="2" fillId="0" borderId="6" xfId="1" applyNumberFormat="1" applyFont="1" applyFill="1" applyBorder="1" applyAlignment="1">
      <alignment horizontal="right"/>
    </xf>
    <xf numFmtId="3" fontId="2" fillId="0" borderId="4" xfId="1" applyNumberFormat="1" applyFont="1" applyFill="1" applyBorder="1" applyAlignment="1">
      <alignment horizontal="right"/>
    </xf>
    <xf numFmtId="3" fontId="3" fillId="0" borderId="2" xfId="1" applyNumberFormat="1" applyFont="1" applyFill="1" applyBorder="1" applyAlignment="1">
      <alignment horizontal="right"/>
    </xf>
    <xf numFmtId="3" fontId="3" fillId="0" borderId="4" xfId="1" applyNumberFormat="1" applyFont="1" applyFill="1" applyBorder="1" applyAlignment="1">
      <alignment horizontal="right"/>
    </xf>
    <xf numFmtId="0" fontId="3" fillId="0" borderId="5" xfId="4" applyFont="1" applyFill="1" applyBorder="1" applyAlignment="1">
      <alignment horizontal="left"/>
    </xf>
    <xf numFmtId="0" fontId="3" fillId="0" borderId="3" xfId="2" applyFont="1" applyBorder="1" applyAlignment="1">
      <alignment horizontal="left"/>
    </xf>
    <xf numFmtId="3" fontId="3" fillId="0" borderId="6" xfId="0" applyNumberFormat="1" applyFont="1" applyFill="1" applyBorder="1" applyAlignment="1">
      <alignment horizontal="right"/>
    </xf>
    <xf numFmtId="3" fontId="2" fillId="0" borderId="2" xfId="0" applyNumberFormat="1" applyFont="1" applyFill="1" applyBorder="1" applyAlignment="1">
      <alignment horizontal="right"/>
    </xf>
    <xf numFmtId="3" fontId="2" fillId="0" borderId="4" xfId="0" applyNumberFormat="1" applyFont="1" applyFill="1" applyBorder="1" applyAlignment="1">
      <alignment horizontal="right"/>
    </xf>
    <xf numFmtId="3" fontId="3" fillId="0" borderId="4" xfId="3" applyNumberFormat="1" applyFont="1" applyFill="1" applyBorder="1" applyAlignment="1">
      <alignment horizontal="right"/>
    </xf>
    <xf numFmtId="0" fontId="3" fillId="0" borderId="3" xfId="2" applyFont="1" applyFill="1" applyBorder="1" applyAlignment="1">
      <alignment horizontal="left"/>
    </xf>
    <xf numFmtId="3" fontId="2" fillId="0" borderId="4" xfId="0" applyNumberFormat="1" applyFont="1" applyFill="1" applyBorder="1" applyAlignment="1"/>
    <xf numFmtId="0" fontId="3" fillId="0" borderId="3" xfId="2" applyFont="1" applyFill="1" applyBorder="1" applyAlignment="1"/>
    <xf numFmtId="3" fontId="3" fillId="0" borderId="5" xfId="5" applyNumberFormat="1" applyFont="1" applyFill="1" applyBorder="1" applyAlignment="1">
      <alignment horizontal="left"/>
    </xf>
    <xf numFmtId="164" fontId="2" fillId="0" borderId="4" xfId="0" applyNumberFormat="1" applyFont="1" applyFill="1" applyBorder="1" applyAlignment="1">
      <alignment horizontal="right"/>
    </xf>
  </cellXfs>
  <cellStyles count="7">
    <cellStyle name="Normal" xfId="0" builtinId="0"/>
    <cellStyle name="Normal 2" xfId="6"/>
    <cellStyle name="Normal 2 2" xfId="3"/>
    <cellStyle name="Normal_221-02 2 2" xfId="4"/>
    <cellStyle name="Normal_221-03 2 2" xfId="2"/>
    <cellStyle name="Normal_97-04" xfId="1"/>
    <cellStyle name="Normal_BoletinCuadros1a11" xfId="5"/>
  </cellStyles>
  <dxfs count="0"/>
  <tableStyles count="0" defaultTableStyle="TableStyleMedium2" defaultPivotStyle="PivotStyleLight16"/>
  <colors>
    <mruColors>
      <color rgb="FF0F243E"/>
      <color rgb="FF8CA6CE"/>
      <color rgb="FFFCF2FA"/>
      <color rgb="FFFDEAE9"/>
      <color rgb="FFF8D3BA"/>
      <color rgb="FFE8FEF7"/>
      <color rgb="FFFCDBD8"/>
      <color rgb="FFF6FBD9"/>
      <color rgb="FFF1F9BF"/>
      <color rgb="FFFAE6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A87"/>
  <sheetViews>
    <sheetView tabSelected="1" topLeftCell="A31" zoomScaleNormal="100" zoomScaleSheetLayoutView="98" workbookViewId="0">
      <selection activeCell="I70" sqref="I70"/>
    </sheetView>
  </sheetViews>
  <sheetFormatPr baseColWidth="10" defaultRowHeight="14.4" x14ac:dyDescent="0.3"/>
  <cols>
    <col min="1" max="1" width="29.33203125" style="3" customWidth="1"/>
    <col min="2" max="2" width="13.109375" style="3" customWidth="1"/>
    <col min="3" max="3" width="13.109375" style="5" customWidth="1"/>
    <col min="4" max="4" width="29.33203125" style="3" customWidth="1"/>
    <col min="5" max="6" width="13.109375" style="5" customWidth="1"/>
  </cols>
  <sheetData>
    <row r="1" spans="1:16147" s="1" customFormat="1" ht="12.75" customHeight="1" x14ac:dyDescent="0.25">
      <c r="A1" s="64" t="s">
        <v>11</v>
      </c>
      <c r="B1" s="64"/>
      <c r="C1" s="64"/>
      <c r="D1" s="64"/>
      <c r="E1" s="64"/>
      <c r="F1" s="64"/>
    </row>
    <row r="2" spans="1:16147" s="1" customFormat="1" ht="12.75" customHeight="1" x14ac:dyDescent="0.25">
      <c r="A2" s="65" t="s">
        <v>12</v>
      </c>
      <c r="B2" s="65"/>
      <c r="C2" s="65"/>
      <c r="D2" s="65"/>
      <c r="E2" s="65"/>
      <c r="F2" s="65"/>
    </row>
    <row r="3" spans="1:16147" s="1" customFormat="1" ht="12.75" customHeight="1" x14ac:dyDescent="0.25">
      <c r="A3" s="64" t="s">
        <v>13</v>
      </c>
      <c r="B3" s="64"/>
      <c r="C3" s="64"/>
      <c r="D3" s="64"/>
      <c r="E3" s="64"/>
      <c r="F3" s="64"/>
    </row>
    <row r="4" spans="1:16147" s="1" customFormat="1" ht="12.75" customHeight="1" x14ac:dyDescent="0.25">
      <c r="A4" s="2"/>
      <c r="B4" s="2"/>
      <c r="C4" s="33"/>
      <c r="D4" s="2"/>
      <c r="E4" s="2"/>
      <c r="F4" s="2"/>
    </row>
    <row r="5" spans="1:16147" s="4" customFormat="1" ht="12.75" customHeight="1" x14ac:dyDescent="0.25">
      <c r="A5" s="66" t="s">
        <v>108</v>
      </c>
      <c r="B5" s="66"/>
      <c r="C5" s="66"/>
      <c r="D5" s="66"/>
      <c r="E5" s="66"/>
      <c r="F5" s="66"/>
    </row>
    <row r="6" spans="1:16147" s="3" customFormat="1" ht="9.75" customHeight="1" x14ac:dyDescent="0.25">
      <c r="A6" s="22"/>
      <c r="B6" s="22"/>
      <c r="C6" s="5"/>
      <c r="D6" s="22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</row>
    <row r="7" spans="1:16147" s="3" customFormat="1" ht="19.5" customHeight="1" x14ac:dyDescent="0.25">
      <c r="A7" s="67" t="s">
        <v>105</v>
      </c>
      <c r="B7" s="69" t="s">
        <v>15</v>
      </c>
      <c r="C7" s="69" t="s">
        <v>16</v>
      </c>
      <c r="D7" s="71" t="s">
        <v>14</v>
      </c>
      <c r="E7" s="73" t="s">
        <v>15</v>
      </c>
      <c r="F7" s="75" t="s">
        <v>16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</row>
    <row r="8" spans="1:16147" s="3" customFormat="1" ht="19.5" customHeight="1" x14ac:dyDescent="0.25">
      <c r="A8" s="68"/>
      <c r="B8" s="70"/>
      <c r="C8" s="70"/>
      <c r="D8" s="72"/>
      <c r="E8" s="74"/>
      <c r="F8" s="76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</row>
    <row r="9" spans="1:16147" s="7" customFormat="1" ht="12" customHeight="1" x14ac:dyDescent="0.25">
      <c r="A9" s="56"/>
      <c r="B9" s="57"/>
      <c r="C9" s="58"/>
      <c r="D9" s="60"/>
      <c r="E9" s="57"/>
      <c r="F9" s="5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</row>
    <row r="10" spans="1:16147" s="7" customFormat="1" ht="18.600000000000001" customHeight="1" x14ac:dyDescent="0.25">
      <c r="A10" s="43" t="s">
        <v>17</v>
      </c>
      <c r="B10" s="55">
        <f>SUM(B15,B22,B31,B40,B57,B63,E10,E20,E30,E39,E55,E57,E62)</f>
        <v>9596</v>
      </c>
      <c r="C10" s="59">
        <f>SUM(C15,C22,C31,C40,C57,C63,F10,F20,F30,F39,F55,F57,F62)</f>
        <v>2367</v>
      </c>
      <c r="D10" s="36" t="s">
        <v>6</v>
      </c>
      <c r="E10" s="45">
        <f>SUM(E11:E18)</f>
        <v>166</v>
      </c>
      <c r="F10" s="42">
        <f>SUM(F11:F18)</f>
        <v>64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</row>
    <row r="11" spans="1:16147" s="7" customFormat="1" ht="12.75" customHeight="1" x14ac:dyDescent="0.25">
      <c r="A11" s="9"/>
      <c r="B11" s="6"/>
      <c r="C11" s="29"/>
      <c r="D11" s="77" t="s">
        <v>23</v>
      </c>
      <c r="E11" s="78">
        <v>18</v>
      </c>
      <c r="F11" s="79">
        <v>12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</row>
    <row r="12" spans="1:16147" s="7" customFormat="1" ht="12.75" customHeight="1" x14ac:dyDescent="0.25">
      <c r="A12" s="10" t="s">
        <v>19</v>
      </c>
      <c r="B12" s="11">
        <v>7728</v>
      </c>
      <c r="C12" s="34">
        <v>2008</v>
      </c>
      <c r="D12" s="77"/>
      <c r="E12" s="78"/>
      <c r="F12" s="79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</row>
    <row r="13" spans="1:16147" s="7" customFormat="1" ht="12.75" customHeight="1" x14ac:dyDescent="0.25">
      <c r="A13" s="10" t="s">
        <v>21</v>
      </c>
      <c r="B13" s="11">
        <v>1868</v>
      </c>
      <c r="C13" s="35">
        <v>359</v>
      </c>
      <c r="D13" s="30" t="s">
        <v>25</v>
      </c>
      <c r="E13" s="11">
        <v>59</v>
      </c>
      <c r="F13" s="16">
        <v>18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</row>
    <row r="14" spans="1:16147" s="7" customFormat="1" ht="12.75" customHeight="1" x14ac:dyDescent="0.25">
      <c r="A14" s="10"/>
      <c r="B14" s="11"/>
      <c r="C14" s="35"/>
      <c r="D14" s="31" t="s">
        <v>27</v>
      </c>
      <c r="E14" s="11">
        <v>58</v>
      </c>
      <c r="F14" s="37">
        <v>21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</row>
    <row r="15" spans="1:16147" s="7" customFormat="1" ht="12.75" customHeight="1" x14ac:dyDescent="0.25">
      <c r="A15" s="80" t="s">
        <v>0</v>
      </c>
      <c r="B15" s="81">
        <f>SUM(B17:B21)</f>
        <v>238</v>
      </c>
      <c r="C15" s="82">
        <f>SUM(C17:C21)</f>
        <v>63</v>
      </c>
      <c r="D15" s="31" t="s">
        <v>29</v>
      </c>
      <c r="E15" s="11">
        <v>10</v>
      </c>
      <c r="F15" s="37">
        <v>4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</row>
    <row r="16" spans="1:16147" s="7" customFormat="1" ht="12.75" customHeight="1" x14ac:dyDescent="0.25">
      <c r="A16" s="80"/>
      <c r="B16" s="81"/>
      <c r="C16" s="82"/>
      <c r="D16" s="31" t="s">
        <v>31</v>
      </c>
      <c r="E16" s="39">
        <v>9</v>
      </c>
      <c r="F16" s="37">
        <v>2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</row>
    <row r="17" spans="1:16147" s="7" customFormat="1" ht="12.75" customHeight="1" x14ac:dyDescent="0.25">
      <c r="A17" s="87" t="s">
        <v>24</v>
      </c>
      <c r="B17" s="78">
        <v>29</v>
      </c>
      <c r="C17" s="88">
        <v>2</v>
      </c>
      <c r="D17" s="31" t="s">
        <v>32</v>
      </c>
      <c r="E17" s="39">
        <v>4</v>
      </c>
      <c r="F17" s="37">
        <v>1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</row>
    <row r="18" spans="1:16147" s="8" customFormat="1" ht="12.75" customHeight="1" x14ac:dyDescent="0.25">
      <c r="A18" s="87"/>
      <c r="B18" s="78"/>
      <c r="C18" s="88"/>
      <c r="D18" s="30" t="s">
        <v>33</v>
      </c>
      <c r="E18" s="25">
        <v>8</v>
      </c>
      <c r="F18" s="38">
        <v>6</v>
      </c>
    </row>
    <row r="19" spans="1:16147" s="8" customFormat="1" ht="12.75" customHeight="1" x14ac:dyDescent="0.25">
      <c r="A19" s="13" t="s">
        <v>26</v>
      </c>
      <c r="B19" s="11">
        <v>159</v>
      </c>
      <c r="C19" s="48">
        <v>45</v>
      </c>
      <c r="D19" s="30"/>
      <c r="E19" s="25"/>
      <c r="F19" s="38"/>
    </row>
    <row r="20" spans="1:16147" s="8" customFormat="1" ht="12.75" customHeight="1" x14ac:dyDescent="0.25">
      <c r="A20" s="13" t="s">
        <v>28</v>
      </c>
      <c r="B20" s="11">
        <v>21</v>
      </c>
      <c r="C20" s="48">
        <v>2</v>
      </c>
      <c r="D20" s="86" t="s">
        <v>7</v>
      </c>
      <c r="E20" s="81">
        <f>SUM(E22:E28)</f>
        <v>4114</v>
      </c>
      <c r="F20" s="83">
        <f>SUM(F22:F28)</f>
        <v>832</v>
      </c>
    </row>
    <row r="21" spans="1:16147" s="8" customFormat="1" ht="12.75" customHeight="1" x14ac:dyDescent="0.25">
      <c r="A21" s="13" t="s">
        <v>30</v>
      </c>
      <c r="B21" s="11">
        <v>29</v>
      </c>
      <c r="C21" s="48">
        <v>14</v>
      </c>
      <c r="D21" s="86"/>
      <c r="E21" s="81"/>
      <c r="F21" s="83"/>
    </row>
    <row r="22" spans="1:16147" s="8" customFormat="1" ht="12.75" customHeight="1" x14ac:dyDescent="0.25">
      <c r="A22" s="80" t="s">
        <v>1</v>
      </c>
      <c r="B22" s="81">
        <f>SUM(B24:B30)</f>
        <v>495</v>
      </c>
      <c r="C22" s="81">
        <f>SUM(C24:C30)</f>
        <v>172</v>
      </c>
      <c r="D22" s="77" t="s">
        <v>97</v>
      </c>
      <c r="E22" s="84">
        <v>3</v>
      </c>
      <c r="F22" s="85" t="s">
        <v>80</v>
      </c>
    </row>
    <row r="23" spans="1:16147" s="8" customFormat="1" ht="12.75" customHeight="1" x14ac:dyDescent="0.25">
      <c r="A23" s="80"/>
      <c r="B23" s="81"/>
      <c r="C23" s="81"/>
      <c r="D23" s="77"/>
      <c r="E23" s="84"/>
      <c r="F23" s="85"/>
    </row>
    <row r="24" spans="1:16147" s="14" customFormat="1" ht="12.75" customHeight="1" x14ac:dyDescent="0.25">
      <c r="A24" s="87" t="s">
        <v>34</v>
      </c>
      <c r="B24" s="78">
        <v>123</v>
      </c>
      <c r="C24" s="88">
        <v>27</v>
      </c>
      <c r="D24" s="36" t="s">
        <v>37</v>
      </c>
      <c r="E24" s="39">
        <v>137</v>
      </c>
      <c r="F24" s="16">
        <v>15</v>
      </c>
    </row>
    <row r="25" spans="1:16147" s="8" customFormat="1" ht="12.75" customHeight="1" x14ac:dyDescent="0.25">
      <c r="A25" s="87"/>
      <c r="B25" s="78"/>
      <c r="C25" s="88"/>
      <c r="D25" s="30" t="s">
        <v>101</v>
      </c>
      <c r="E25" s="11">
        <v>1</v>
      </c>
      <c r="F25" s="47" t="s">
        <v>80</v>
      </c>
    </row>
    <row r="26" spans="1:16147" s="8" customFormat="1" ht="12.75" customHeight="1" x14ac:dyDescent="0.25">
      <c r="A26" s="15" t="s">
        <v>35</v>
      </c>
      <c r="B26" s="11">
        <v>70</v>
      </c>
      <c r="C26" s="46">
        <v>10</v>
      </c>
      <c r="D26" s="30" t="s">
        <v>40</v>
      </c>
      <c r="E26" s="39">
        <v>3383</v>
      </c>
      <c r="F26" s="16">
        <v>539</v>
      </c>
    </row>
    <row r="27" spans="1:16147" s="8" customFormat="1" ht="12.75" customHeight="1" x14ac:dyDescent="0.25">
      <c r="A27" s="15" t="s">
        <v>36</v>
      </c>
      <c r="B27" s="11">
        <v>42</v>
      </c>
      <c r="C27" s="46">
        <v>1</v>
      </c>
      <c r="D27" s="44" t="s">
        <v>42</v>
      </c>
      <c r="E27" s="39">
        <v>589</v>
      </c>
      <c r="F27" s="16">
        <v>278</v>
      </c>
    </row>
    <row r="28" spans="1:16147" s="8" customFormat="1" ht="12.75" customHeight="1" x14ac:dyDescent="0.25">
      <c r="A28" s="15" t="s">
        <v>38</v>
      </c>
      <c r="B28" s="11">
        <v>39</v>
      </c>
      <c r="C28" s="47">
        <v>4</v>
      </c>
      <c r="D28" s="44" t="s">
        <v>95</v>
      </c>
      <c r="E28" s="46">
        <v>1</v>
      </c>
      <c r="F28" s="47" t="s">
        <v>80</v>
      </c>
    </row>
    <row r="29" spans="1:16147" s="8" customFormat="1" ht="12.75" customHeight="1" x14ac:dyDescent="0.25">
      <c r="A29" s="15" t="s">
        <v>39</v>
      </c>
      <c r="B29" s="11">
        <v>7</v>
      </c>
      <c r="C29" s="46" t="s">
        <v>80</v>
      </c>
      <c r="D29" s="44"/>
      <c r="E29" s="46"/>
      <c r="F29" s="47"/>
    </row>
    <row r="30" spans="1:16147" s="8" customFormat="1" ht="12.75" customHeight="1" x14ac:dyDescent="0.25">
      <c r="A30" s="15" t="s">
        <v>41</v>
      </c>
      <c r="B30" s="11">
        <v>214</v>
      </c>
      <c r="C30" s="46">
        <v>130</v>
      </c>
      <c r="D30" s="86" t="s">
        <v>43</v>
      </c>
      <c r="E30" s="89">
        <f>SUM(E32:E37)</f>
        <v>1754</v>
      </c>
      <c r="F30" s="90">
        <f>SUM(F32:F37)</f>
        <v>441</v>
      </c>
    </row>
    <row r="31" spans="1:16147" s="8" customFormat="1" ht="12.75" customHeight="1" x14ac:dyDescent="0.25">
      <c r="A31" s="80" t="s">
        <v>2</v>
      </c>
      <c r="B31" s="81">
        <f>SUM(B33:B39)</f>
        <v>754</v>
      </c>
      <c r="C31" s="81">
        <f>SUM(C33:C38)</f>
        <v>299</v>
      </c>
      <c r="D31" s="86"/>
      <c r="E31" s="89"/>
      <c r="F31" s="90"/>
    </row>
    <row r="32" spans="1:16147" s="8" customFormat="1" ht="12.75" customHeight="1" x14ac:dyDescent="0.25">
      <c r="A32" s="80"/>
      <c r="B32" s="81"/>
      <c r="C32" s="81"/>
      <c r="D32" s="77" t="s">
        <v>44</v>
      </c>
      <c r="E32" s="78">
        <v>742</v>
      </c>
      <c r="F32" s="85">
        <v>194</v>
      </c>
    </row>
    <row r="33" spans="1:6" s="8" customFormat="1" ht="12.75" customHeight="1" x14ac:dyDescent="0.25">
      <c r="A33" s="92" t="s">
        <v>45</v>
      </c>
      <c r="B33" s="78">
        <v>693</v>
      </c>
      <c r="C33" s="88">
        <v>283</v>
      </c>
      <c r="D33" s="77"/>
      <c r="E33" s="78"/>
      <c r="F33" s="85"/>
    </row>
    <row r="34" spans="1:6" s="8" customFormat="1" ht="12.75" customHeight="1" x14ac:dyDescent="0.25">
      <c r="A34" s="92"/>
      <c r="B34" s="78"/>
      <c r="C34" s="88"/>
      <c r="D34" s="40" t="s">
        <v>46</v>
      </c>
      <c r="E34" s="39">
        <v>69</v>
      </c>
      <c r="F34" s="16">
        <v>15</v>
      </c>
    </row>
    <row r="35" spans="1:6" s="8" customFormat="1" ht="12.75" customHeight="1" x14ac:dyDescent="0.25">
      <c r="A35" s="15" t="s">
        <v>47</v>
      </c>
      <c r="B35" s="11">
        <v>13</v>
      </c>
      <c r="C35" s="46">
        <v>5</v>
      </c>
      <c r="D35" s="30" t="s">
        <v>48</v>
      </c>
      <c r="E35" s="39">
        <v>45</v>
      </c>
      <c r="F35" s="16">
        <v>19</v>
      </c>
    </row>
    <row r="36" spans="1:6" s="8" customFormat="1" ht="12.75" customHeight="1" x14ac:dyDescent="0.25">
      <c r="A36" s="15" t="s">
        <v>49</v>
      </c>
      <c r="B36" s="11">
        <v>13</v>
      </c>
      <c r="C36" s="46">
        <v>1</v>
      </c>
      <c r="D36" s="30" t="s">
        <v>50</v>
      </c>
      <c r="E36" s="39">
        <v>867</v>
      </c>
      <c r="F36" s="16">
        <v>205</v>
      </c>
    </row>
    <row r="37" spans="1:6" s="8" customFormat="1" ht="12.75" customHeight="1" x14ac:dyDescent="0.25">
      <c r="A37" s="15" t="s">
        <v>51</v>
      </c>
      <c r="B37" s="11">
        <v>24</v>
      </c>
      <c r="C37" s="46">
        <v>6</v>
      </c>
      <c r="D37" s="30" t="s">
        <v>52</v>
      </c>
      <c r="E37" s="39">
        <v>31</v>
      </c>
      <c r="F37" s="16">
        <v>8</v>
      </c>
    </row>
    <row r="38" spans="1:6" s="8" customFormat="1" ht="12.75" customHeight="1" x14ac:dyDescent="0.25">
      <c r="A38" s="15" t="s">
        <v>53</v>
      </c>
      <c r="B38" s="11">
        <v>10</v>
      </c>
      <c r="C38" s="46">
        <v>4</v>
      </c>
      <c r="D38" s="30"/>
      <c r="E38" s="39"/>
      <c r="F38" s="16"/>
    </row>
    <row r="39" spans="1:6" s="8" customFormat="1" ht="12.75" customHeight="1" x14ac:dyDescent="0.25">
      <c r="A39" s="15" t="s">
        <v>102</v>
      </c>
      <c r="B39" s="11">
        <v>1</v>
      </c>
      <c r="C39" s="46" t="s">
        <v>80</v>
      </c>
      <c r="D39" s="86" t="s">
        <v>8</v>
      </c>
      <c r="E39" s="89">
        <f>SUM(E41:E53)</f>
        <v>461</v>
      </c>
      <c r="F39" s="90">
        <f>SUM(F41:F53)</f>
        <v>41</v>
      </c>
    </row>
    <row r="40" spans="1:6" s="8" customFormat="1" ht="12.75" customHeight="1" x14ac:dyDescent="0.25">
      <c r="A40" s="80" t="s">
        <v>3</v>
      </c>
      <c r="B40" s="81">
        <f>SUM(B42:B56)</f>
        <v>1156</v>
      </c>
      <c r="C40" s="82">
        <f>SUM(C42:C56)</f>
        <v>299</v>
      </c>
      <c r="D40" s="86"/>
      <c r="E40" s="89"/>
      <c r="F40" s="90"/>
    </row>
    <row r="41" spans="1:6" s="8" customFormat="1" ht="12.75" customHeight="1" x14ac:dyDescent="0.25">
      <c r="A41" s="80"/>
      <c r="B41" s="81"/>
      <c r="C41" s="82"/>
      <c r="D41" s="77" t="s">
        <v>54</v>
      </c>
      <c r="E41" s="78">
        <v>48</v>
      </c>
      <c r="F41" s="91">
        <v>6</v>
      </c>
    </row>
    <row r="42" spans="1:6" s="8" customFormat="1" ht="12.75" customHeight="1" x14ac:dyDescent="0.25">
      <c r="A42" s="92" t="s">
        <v>56</v>
      </c>
      <c r="B42" s="78">
        <v>22</v>
      </c>
      <c r="C42" s="88">
        <v>5</v>
      </c>
      <c r="D42" s="77"/>
      <c r="E42" s="78"/>
      <c r="F42" s="91"/>
    </row>
    <row r="43" spans="1:6" s="8" customFormat="1" ht="12.75" customHeight="1" x14ac:dyDescent="0.25">
      <c r="A43" s="92"/>
      <c r="B43" s="78"/>
      <c r="C43" s="88"/>
      <c r="D43" s="30" t="s">
        <v>55</v>
      </c>
      <c r="E43" s="11">
        <v>18</v>
      </c>
      <c r="F43" s="47" t="s">
        <v>80</v>
      </c>
    </row>
    <row r="44" spans="1:6" s="8" customFormat="1" ht="12.75" customHeight="1" x14ac:dyDescent="0.25">
      <c r="A44" s="15" t="s">
        <v>58</v>
      </c>
      <c r="B44" s="12">
        <v>139</v>
      </c>
      <c r="C44" s="46">
        <v>18</v>
      </c>
      <c r="D44" s="30" t="s">
        <v>57</v>
      </c>
      <c r="E44" s="11">
        <v>24</v>
      </c>
      <c r="F44" s="47" t="s">
        <v>80</v>
      </c>
    </row>
    <row r="45" spans="1:6" s="8" customFormat="1" ht="12.75" customHeight="1" x14ac:dyDescent="0.25">
      <c r="A45" s="15" t="s">
        <v>60</v>
      </c>
      <c r="B45" s="12">
        <v>70</v>
      </c>
      <c r="C45" s="46">
        <v>11</v>
      </c>
      <c r="D45" s="36" t="s">
        <v>59</v>
      </c>
      <c r="E45" s="39">
        <v>20</v>
      </c>
      <c r="F45" s="16">
        <v>3</v>
      </c>
    </row>
    <row r="46" spans="1:6" s="8" customFormat="1" ht="12.75" customHeight="1" x14ac:dyDescent="0.25">
      <c r="A46" s="15" t="s">
        <v>62</v>
      </c>
      <c r="B46" s="12">
        <v>79</v>
      </c>
      <c r="C46" s="46">
        <v>16</v>
      </c>
      <c r="D46" s="30" t="s">
        <v>61</v>
      </c>
      <c r="E46" s="11">
        <v>18</v>
      </c>
      <c r="F46" s="47" t="s">
        <v>80</v>
      </c>
    </row>
    <row r="47" spans="1:6" s="8" customFormat="1" ht="12.75" customHeight="1" x14ac:dyDescent="0.25">
      <c r="A47" s="15" t="s">
        <v>64</v>
      </c>
      <c r="B47" s="12">
        <v>140</v>
      </c>
      <c r="C47" s="46">
        <v>49</v>
      </c>
      <c r="D47" s="30" t="s">
        <v>63</v>
      </c>
      <c r="E47" s="11">
        <v>13</v>
      </c>
      <c r="F47" s="47">
        <v>2</v>
      </c>
    </row>
    <row r="48" spans="1:6" s="8" customFormat="1" ht="12.75" customHeight="1" x14ac:dyDescent="0.25">
      <c r="A48" s="15" t="s">
        <v>66</v>
      </c>
      <c r="B48" s="12">
        <v>448</v>
      </c>
      <c r="C48" s="46">
        <v>142</v>
      </c>
      <c r="D48" s="30" t="s">
        <v>65</v>
      </c>
      <c r="E48" s="11">
        <v>10</v>
      </c>
      <c r="F48" s="47" t="s">
        <v>80</v>
      </c>
    </row>
    <row r="49" spans="1:6" s="8" customFormat="1" ht="12.75" customHeight="1" x14ac:dyDescent="0.25">
      <c r="A49" s="15" t="s">
        <v>68</v>
      </c>
      <c r="B49" s="12">
        <v>106</v>
      </c>
      <c r="C49" s="46">
        <v>25</v>
      </c>
      <c r="D49" s="30" t="s">
        <v>67</v>
      </c>
      <c r="E49" s="11">
        <v>18</v>
      </c>
      <c r="F49" s="47">
        <v>2</v>
      </c>
    </row>
    <row r="50" spans="1:6" s="8" customFormat="1" ht="12.75" customHeight="1" x14ac:dyDescent="0.25">
      <c r="A50" s="15" t="s">
        <v>70</v>
      </c>
      <c r="B50" s="21">
        <v>27</v>
      </c>
      <c r="C50" s="46">
        <v>6</v>
      </c>
      <c r="D50" s="30" t="s">
        <v>69</v>
      </c>
      <c r="E50" s="11">
        <v>13</v>
      </c>
      <c r="F50" s="47">
        <v>1</v>
      </c>
    </row>
    <row r="51" spans="1:6" s="14" customFormat="1" ht="12.75" customHeight="1" x14ac:dyDescent="0.25">
      <c r="A51" s="15" t="s">
        <v>72</v>
      </c>
      <c r="B51" s="12">
        <v>8</v>
      </c>
      <c r="C51" s="46" t="s">
        <v>80</v>
      </c>
      <c r="D51" s="30" t="s">
        <v>71</v>
      </c>
      <c r="E51" s="39">
        <v>227</v>
      </c>
      <c r="F51" s="16">
        <v>25</v>
      </c>
    </row>
    <row r="52" spans="1:6" s="8" customFormat="1" ht="12.75" customHeight="1" x14ac:dyDescent="0.25">
      <c r="A52" s="15" t="s">
        <v>74</v>
      </c>
      <c r="B52" s="12">
        <v>32</v>
      </c>
      <c r="C52" s="46">
        <v>4</v>
      </c>
      <c r="D52" s="30" t="s">
        <v>73</v>
      </c>
      <c r="E52" s="39">
        <v>43</v>
      </c>
      <c r="F52" s="16">
        <v>2</v>
      </c>
    </row>
    <row r="53" spans="1:6" s="8" customFormat="1" ht="12.75" customHeight="1" x14ac:dyDescent="0.25">
      <c r="A53" s="15" t="s">
        <v>76</v>
      </c>
      <c r="B53" s="12">
        <v>2</v>
      </c>
      <c r="C53" s="46">
        <v>3</v>
      </c>
      <c r="D53" s="30" t="s">
        <v>75</v>
      </c>
      <c r="E53" s="39">
        <v>9</v>
      </c>
      <c r="F53" s="47" t="s">
        <v>80</v>
      </c>
    </row>
    <row r="54" spans="1:6" s="8" customFormat="1" ht="12.75" customHeight="1" x14ac:dyDescent="0.25">
      <c r="A54" s="15" t="s">
        <v>77</v>
      </c>
      <c r="B54" s="12">
        <v>7</v>
      </c>
      <c r="C54" s="47">
        <v>3</v>
      </c>
      <c r="D54" s="30"/>
      <c r="E54" s="39"/>
      <c r="F54" s="47"/>
    </row>
    <row r="55" spans="1:6" s="8" customFormat="1" ht="12.75" customHeight="1" x14ac:dyDescent="0.25">
      <c r="A55" s="15" t="s">
        <v>78</v>
      </c>
      <c r="B55" s="12">
        <v>12</v>
      </c>
      <c r="C55" s="47">
        <v>3</v>
      </c>
      <c r="D55" s="77" t="s">
        <v>100</v>
      </c>
      <c r="E55" s="89">
        <v>27</v>
      </c>
      <c r="F55" s="93">
        <v>4</v>
      </c>
    </row>
    <row r="56" spans="1:6" s="8" customFormat="1" ht="12.75" customHeight="1" x14ac:dyDescent="0.25">
      <c r="A56" s="15" t="s">
        <v>79</v>
      </c>
      <c r="B56" s="12">
        <v>64</v>
      </c>
      <c r="C56" s="48">
        <v>14</v>
      </c>
      <c r="D56" s="77"/>
      <c r="E56" s="89"/>
      <c r="F56" s="93"/>
    </row>
    <row r="57" spans="1:6" s="8" customFormat="1" ht="12.75" customHeight="1" x14ac:dyDescent="0.25">
      <c r="A57" s="80" t="s">
        <v>4</v>
      </c>
      <c r="B57" s="81">
        <f>SUM(B59:B62)</f>
        <v>86</v>
      </c>
      <c r="C57" s="83">
        <f>SUM(C59:C62)</f>
        <v>15</v>
      </c>
      <c r="D57" s="77" t="s">
        <v>9</v>
      </c>
      <c r="E57" s="89">
        <f>SUM(E59:E61)</f>
        <v>17</v>
      </c>
      <c r="F57" s="90">
        <f>F59</f>
        <v>1</v>
      </c>
    </row>
    <row r="58" spans="1:6" s="8" customFormat="1" ht="12.75" customHeight="1" x14ac:dyDescent="0.25">
      <c r="A58" s="80"/>
      <c r="B58" s="81"/>
      <c r="C58" s="83"/>
      <c r="D58" s="77"/>
      <c r="E58" s="89"/>
      <c r="F58" s="90"/>
    </row>
    <row r="59" spans="1:6" s="8" customFormat="1" ht="12.75" customHeight="1" x14ac:dyDescent="0.25">
      <c r="A59" s="94" t="s">
        <v>82</v>
      </c>
      <c r="B59" s="78">
        <v>22</v>
      </c>
      <c r="C59" s="79">
        <v>4</v>
      </c>
      <c r="D59" s="95" t="s">
        <v>81</v>
      </c>
      <c r="E59" s="78">
        <v>16</v>
      </c>
      <c r="F59" s="79">
        <v>1</v>
      </c>
    </row>
    <row r="60" spans="1:6" s="8" customFormat="1" ht="12.75" customHeight="1" x14ac:dyDescent="0.25">
      <c r="A60" s="94"/>
      <c r="B60" s="78"/>
      <c r="C60" s="79"/>
      <c r="D60" s="95"/>
      <c r="E60" s="78"/>
      <c r="F60" s="79"/>
    </row>
    <row r="61" spans="1:6" s="8" customFormat="1" ht="12.75" customHeight="1" x14ac:dyDescent="0.25">
      <c r="A61" s="15" t="s">
        <v>83</v>
      </c>
      <c r="B61" s="11">
        <v>26</v>
      </c>
      <c r="C61" s="47">
        <v>10</v>
      </c>
      <c r="D61" s="30" t="s">
        <v>96</v>
      </c>
      <c r="E61" s="39">
        <v>1</v>
      </c>
      <c r="F61" s="50" t="s">
        <v>80</v>
      </c>
    </row>
    <row r="62" spans="1:6" s="8" customFormat="1" ht="12.75" customHeight="1" x14ac:dyDescent="0.25">
      <c r="A62" s="15" t="s">
        <v>69</v>
      </c>
      <c r="B62" s="11">
        <v>38</v>
      </c>
      <c r="C62" s="47">
        <v>1</v>
      </c>
      <c r="D62" s="95" t="s">
        <v>10</v>
      </c>
      <c r="E62" s="89">
        <f>SUM(E64:E72)</f>
        <v>61</v>
      </c>
      <c r="F62" s="90">
        <f>SUM(F64:F72)</f>
        <v>9</v>
      </c>
    </row>
    <row r="63" spans="1:6" s="8" customFormat="1" ht="12.75" customHeight="1" x14ac:dyDescent="0.25">
      <c r="A63" s="80" t="s">
        <v>5</v>
      </c>
      <c r="B63" s="81">
        <f>SUM(B65:B72)</f>
        <v>267</v>
      </c>
      <c r="C63" s="83">
        <f>SUM(C65:C71,C72)</f>
        <v>127</v>
      </c>
      <c r="D63" s="95"/>
      <c r="E63" s="89"/>
      <c r="F63" s="90"/>
    </row>
    <row r="64" spans="1:6" s="8" customFormat="1" ht="12.75" customHeight="1" x14ac:dyDescent="0.25">
      <c r="A64" s="80"/>
      <c r="B64" s="81"/>
      <c r="C64" s="83"/>
      <c r="D64" s="95" t="s">
        <v>84</v>
      </c>
      <c r="E64" s="78">
        <v>4</v>
      </c>
      <c r="F64" s="96" t="s">
        <v>80</v>
      </c>
    </row>
    <row r="65" spans="1:6" s="4" customFormat="1" ht="12.75" customHeight="1" x14ac:dyDescent="0.25">
      <c r="A65" s="92" t="s">
        <v>88</v>
      </c>
      <c r="B65" s="78">
        <v>164</v>
      </c>
      <c r="C65" s="79">
        <v>85</v>
      </c>
      <c r="D65" s="95"/>
      <c r="E65" s="78"/>
      <c r="F65" s="96"/>
    </row>
    <row r="66" spans="1:6" s="8" customFormat="1" ht="12.75" customHeight="1" x14ac:dyDescent="0.25">
      <c r="A66" s="92"/>
      <c r="B66" s="78"/>
      <c r="C66" s="79"/>
      <c r="D66" s="32" t="s">
        <v>85</v>
      </c>
      <c r="E66" s="11">
        <v>3</v>
      </c>
      <c r="F66" s="49">
        <v>1</v>
      </c>
    </row>
    <row r="67" spans="1:6" s="4" customFormat="1" ht="12.75" customHeight="1" x14ac:dyDescent="0.25">
      <c r="A67" s="15" t="s">
        <v>90</v>
      </c>
      <c r="B67" s="11">
        <v>19</v>
      </c>
      <c r="C67" s="47">
        <v>5</v>
      </c>
      <c r="D67" s="32" t="s">
        <v>86</v>
      </c>
      <c r="E67" s="46">
        <v>20</v>
      </c>
      <c r="F67" s="49">
        <v>5</v>
      </c>
    </row>
    <row r="68" spans="1:6" s="4" customFormat="1" ht="12.75" customHeight="1" x14ac:dyDescent="0.25">
      <c r="A68" s="15" t="s">
        <v>92</v>
      </c>
      <c r="B68" s="11">
        <v>7</v>
      </c>
      <c r="C68" s="47">
        <v>5</v>
      </c>
      <c r="D68" s="32" t="s">
        <v>87</v>
      </c>
      <c r="E68" s="46">
        <v>4</v>
      </c>
      <c r="F68" s="17">
        <v>2</v>
      </c>
    </row>
    <row r="69" spans="1:6" s="4" customFormat="1" ht="12.75" customHeight="1" x14ac:dyDescent="0.25">
      <c r="A69" s="15" t="s">
        <v>93</v>
      </c>
      <c r="B69" s="11">
        <v>16</v>
      </c>
      <c r="C69" s="47">
        <v>6</v>
      </c>
      <c r="D69" s="32" t="s">
        <v>89</v>
      </c>
      <c r="E69" s="11">
        <v>18</v>
      </c>
      <c r="F69" s="47" t="s">
        <v>80</v>
      </c>
    </row>
    <row r="70" spans="1:6" s="4" customFormat="1" ht="12.75" customHeight="1" x14ac:dyDescent="0.25">
      <c r="A70" s="15" t="s">
        <v>18</v>
      </c>
      <c r="B70" s="11">
        <v>22</v>
      </c>
      <c r="C70" s="17">
        <v>7</v>
      </c>
      <c r="D70" s="32" t="s">
        <v>99</v>
      </c>
      <c r="E70" s="11">
        <v>6</v>
      </c>
      <c r="F70" s="47" t="s">
        <v>80</v>
      </c>
    </row>
    <row r="71" spans="1:6" s="4" customFormat="1" ht="12.75" customHeight="1" x14ac:dyDescent="0.25">
      <c r="A71" s="28" t="s">
        <v>20</v>
      </c>
      <c r="B71" s="11">
        <v>26</v>
      </c>
      <c r="C71" s="47">
        <v>12</v>
      </c>
      <c r="D71" s="32" t="s">
        <v>91</v>
      </c>
      <c r="E71" s="11">
        <v>1</v>
      </c>
      <c r="F71" s="47">
        <v>1</v>
      </c>
    </row>
    <row r="72" spans="1:6" s="4" customFormat="1" ht="12.75" customHeight="1" x14ac:dyDescent="0.25">
      <c r="A72" s="54" t="s">
        <v>22</v>
      </c>
      <c r="B72" s="53">
        <v>13</v>
      </c>
      <c r="C72" s="16">
        <v>7</v>
      </c>
      <c r="D72" s="61" t="s">
        <v>98</v>
      </c>
      <c r="E72" s="62">
        <v>5</v>
      </c>
      <c r="F72" s="47" t="s">
        <v>80</v>
      </c>
    </row>
    <row r="73" spans="1:6" s="3" customFormat="1" ht="11.25" customHeight="1" x14ac:dyDescent="0.25">
      <c r="A73" s="51"/>
      <c r="B73" s="26"/>
      <c r="C73" s="52"/>
      <c r="D73" s="27"/>
      <c r="E73" s="26"/>
      <c r="F73" s="63"/>
    </row>
    <row r="74" spans="1:6" s="4" customFormat="1" ht="12.75" customHeight="1" x14ac:dyDescent="0.25">
      <c r="A74" s="41" t="s">
        <v>106</v>
      </c>
      <c r="B74" s="7"/>
      <c r="C74" s="5"/>
      <c r="D74" s="27"/>
      <c r="E74" s="26"/>
      <c r="F74" s="17"/>
    </row>
    <row r="75" spans="1:6" s="4" customFormat="1" ht="12.75" customHeight="1" x14ac:dyDescent="0.25">
      <c r="A75" s="3" t="s">
        <v>94</v>
      </c>
      <c r="B75" s="7"/>
      <c r="C75" s="5"/>
      <c r="D75" s="27"/>
      <c r="E75" s="26"/>
      <c r="F75" s="17"/>
    </row>
    <row r="76" spans="1:6" s="4" customFormat="1" ht="12.75" customHeight="1" x14ac:dyDescent="0.25">
      <c r="A76" s="3" t="s">
        <v>107</v>
      </c>
      <c r="B76" s="7"/>
      <c r="C76" s="5"/>
      <c r="D76" s="27"/>
      <c r="E76" s="18"/>
      <c r="F76" s="17"/>
    </row>
    <row r="77" spans="1:6" s="4" customFormat="1" ht="12.75" customHeight="1" x14ac:dyDescent="0.25">
      <c r="A77" s="3" t="s">
        <v>104</v>
      </c>
      <c r="B77" s="3"/>
      <c r="C77" s="5"/>
      <c r="D77" s="7"/>
      <c r="E77" s="18"/>
      <c r="F77" s="17"/>
    </row>
    <row r="78" spans="1:6" s="4" customFormat="1" ht="12.75" customHeight="1" x14ac:dyDescent="0.25">
      <c r="A78" s="23" t="s">
        <v>103</v>
      </c>
      <c r="B78" s="3"/>
      <c r="C78" s="5"/>
      <c r="D78" s="7"/>
      <c r="E78" s="18"/>
      <c r="F78" s="17"/>
    </row>
    <row r="79" spans="1:6" s="4" customFormat="1" ht="12.75" customHeight="1" x14ac:dyDescent="0.25">
      <c r="A79" s="19"/>
      <c r="B79" s="7"/>
      <c r="C79" s="5"/>
      <c r="D79" s="3"/>
      <c r="E79" s="5"/>
      <c r="F79" s="18"/>
    </row>
    <row r="80" spans="1:6" s="4" customFormat="1" ht="11.4" customHeight="1" x14ac:dyDescent="0.25">
      <c r="A80" s="3"/>
      <c r="B80" s="7"/>
      <c r="C80" s="5"/>
      <c r="D80" s="7"/>
      <c r="E80" s="5"/>
      <c r="F80" s="18"/>
    </row>
    <row r="81" spans="1:6" s="4" customFormat="1" ht="11.4" customHeight="1" x14ac:dyDescent="0.25">
      <c r="A81" s="19"/>
      <c r="B81" s="19"/>
      <c r="C81" s="20"/>
      <c r="D81" s="7"/>
      <c r="E81" s="18"/>
      <c r="F81" s="5"/>
    </row>
    <row r="82" spans="1:6" s="4" customFormat="1" ht="11.4" customHeight="1" x14ac:dyDescent="0.25">
      <c r="A82" s="24"/>
      <c r="B82" s="19"/>
      <c r="C82" s="20"/>
      <c r="D82" s="7"/>
      <c r="E82" s="18"/>
      <c r="F82" s="5"/>
    </row>
    <row r="83" spans="1:6" s="5" customFormat="1" ht="11.4" customHeight="1" x14ac:dyDescent="0.25">
      <c r="A83" s="3"/>
      <c r="B83" s="3"/>
      <c r="D83" s="19"/>
      <c r="E83" s="18"/>
      <c r="F83" s="18"/>
    </row>
    <row r="84" spans="1:6" s="5" customFormat="1" ht="11.4" customHeight="1" x14ac:dyDescent="0.25">
      <c r="A84" s="3"/>
      <c r="B84" s="3"/>
      <c r="D84" s="19"/>
      <c r="E84" s="20"/>
      <c r="F84" s="18"/>
    </row>
    <row r="85" spans="1:6" s="5" customFormat="1" ht="12.9" customHeight="1" x14ac:dyDescent="0.25">
      <c r="A85" s="3"/>
      <c r="B85" s="3"/>
      <c r="D85" s="3"/>
      <c r="E85" s="20"/>
      <c r="F85" s="18"/>
    </row>
    <row r="86" spans="1:6" x14ac:dyDescent="0.3">
      <c r="F86" s="20"/>
    </row>
    <row r="87" spans="1:6" x14ac:dyDescent="0.3">
      <c r="F87" s="20"/>
    </row>
  </sheetData>
  <mergeCells count="82">
    <mergeCell ref="D64:D65"/>
    <mergeCell ref="E64:E65"/>
    <mergeCell ref="F64:F65"/>
    <mergeCell ref="A63:A64"/>
    <mergeCell ref="B63:B64"/>
    <mergeCell ref="C63:C64"/>
    <mergeCell ref="F62:F63"/>
    <mergeCell ref="A59:A60"/>
    <mergeCell ref="B59:B60"/>
    <mergeCell ref="C59:C60"/>
    <mergeCell ref="D62:D63"/>
    <mergeCell ref="E62:E63"/>
    <mergeCell ref="D59:D60"/>
    <mergeCell ref="E59:E60"/>
    <mergeCell ref="F59:F60"/>
    <mergeCell ref="A65:A66"/>
    <mergeCell ref="B65:B66"/>
    <mergeCell ref="C65:C66"/>
    <mergeCell ref="A42:A43"/>
    <mergeCell ref="B42:B43"/>
    <mergeCell ref="C42:C43"/>
    <mergeCell ref="D55:D56"/>
    <mergeCell ref="E55:E56"/>
    <mergeCell ref="F55:F56"/>
    <mergeCell ref="D57:D58"/>
    <mergeCell ref="E57:E58"/>
    <mergeCell ref="F57:F58"/>
    <mergeCell ref="A57:A58"/>
    <mergeCell ref="B57:B58"/>
    <mergeCell ref="C57:C58"/>
    <mergeCell ref="E30:E31"/>
    <mergeCell ref="F30:F31"/>
    <mergeCell ref="A31:A32"/>
    <mergeCell ref="B31:B32"/>
    <mergeCell ref="D39:D40"/>
    <mergeCell ref="E39:E40"/>
    <mergeCell ref="F39:F40"/>
    <mergeCell ref="A40:A41"/>
    <mergeCell ref="B40:B41"/>
    <mergeCell ref="C40:C41"/>
    <mergeCell ref="D41:D42"/>
    <mergeCell ref="E41:E42"/>
    <mergeCell ref="F41:F42"/>
    <mergeCell ref="E32:E33"/>
    <mergeCell ref="F32:F33"/>
    <mergeCell ref="A33:A34"/>
    <mergeCell ref="D32:D33"/>
    <mergeCell ref="D30:D31"/>
    <mergeCell ref="A17:A18"/>
    <mergeCell ref="B17:B18"/>
    <mergeCell ref="C17:C18"/>
    <mergeCell ref="D20:D21"/>
    <mergeCell ref="B33:B34"/>
    <mergeCell ref="C33:C34"/>
    <mergeCell ref="A24:A25"/>
    <mergeCell ref="B24:B25"/>
    <mergeCell ref="C24:C25"/>
    <mergeCell ref="C31:C32"/>
    <mergeCell ref="E20:E21"/>
    <mergeCell ref="F20:F21"/>
    <mergeCell ref="A22:A23"/>
    <mergeCell ref="B22:B23"/>
    <mergeCell ref="C22:C23"/>
    <mergeCell ref="D22:D23"/>
    <mergeCell ref="E22:E23"/>
    <mergeCell ref="F22:F23"/>
    <mergeCell ref="D11:D12"/>
    <mergeCell ref="E11:E12"/>
    <mergeCell ref="F11:F12"/>
    <mergeCell ref="A15:A16"/>
    <mergeCell ref="B15:B16"/>
    <mergeCell ref="C15:C16"/>
    <mergeCell ref="A1:F1"/>
    <mergeCell ref="A2:F2"/>
    <mergeCell ref="A3:F3"/>
    <mergeCell ref="A5:F5"/>
    <mergeCell ref="A7:A8"/>
    <mergeCell ref="B7:B8"/>
    <mergeCell ref="C7:C8"/>
    <mergeCell ref="D7:D8"/>
    <mergeCell ref="E7:E8"/>
    <mergeCell ref="F7:F8"/>
  </mergeCells>
  <printOptions horizontalCentered="1"/>
  <pageMargins left="0.70866141732283472" right="0.70866141732283472" top="1.299212598425197" bottom="0.74803149606299213" header="0.31496062992125984" footer="0.31496062992125984"/>
  <pageSetup paperSize="11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PRELIMINARES MAT Y DIV.</vt:lpstr>
      <vt:lpstr>'PRELIMINARES MAT Y DIV.'!Área_de_impresión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OSIRIS RANGEL</dc:creator>
  <cp:lastModifiedBy>SUYANI VIVERO</cp:lastModifiedBy>
  <cp:lastPrinted>2026-05-04T13:42:44Z</cp:lastPrinted>
  <dcterms:created xsi:type="dcterms:W3CDTF">2021-04-27T20:44:35Z</dcterms:created>
  <dcterms:modified xsi:type="dcterms:W3CDTF">2026-05-04T13:43:46Z</dcterms:modified>
</cp:coreProperties>
</file>